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tabRatio="893" activeTab="0"/>
  </bookViews>
  <sheets>
    <sheet name="Formulario Analise curriculo" sheetId="1" r:id="rId1"/>
  </sheets>
  <definedNames>
    <definedName name="_xlnm.Print_Area" localSheetId="0">'Formulario Analise curriculo'!$A$1:$G$50</definedName>
    <definedName name="Excel_BuiltIn_Print_Area_3_1" localSheetId="0">#REF!</definedName>
    <definedName name="Excel_BuiltIn_Print_Area_3_1">#REF!</definedName>
    <definedName name="Excel_BuiltIn_Print_Area_4_1">#REF!</definedName>
    <definedName name="Excel_BuiltIn_Print_Area_5_1" localSheetId="0">'Formulario Analise curriculo'!$A$1:$G$50</definedName>
    <definedName name="Excel_BuiltIn_Print_Area_5_1">#REF!</definedName>
    <definedName name="Excel_BuiltIn_Print_Area_5_1_1" localSheetId="0">'Formulario Analise curriculo'!$A$1:$G$50</definedName>
    <definedName name="Excel_BuiltIn_Print_Area_5_1_1">#REF!</definedName>
    <definedName name="Excel_BuiltIn_Print_Area_6_1">#REF!</definedName>
    <definedName name="Excel_BuiltIn_Print_Area_8_1">#REF!</definedName>
  </definedNames>
  <calcPr fullCalcOnLoad="1"/>
</workbook>
</file>

<file path=xl/sharedStrings.xml><?xml version="1.0" encoding="utf-8"?>
<sst xmlns="http://schemas.openxmlformats.org/spreadsheetml/2006/main" count="70" uniqueCount="48">
  <si>
    <t>A.</t>
  </si>
  <si>
    <t>Produção Científica: (60 pontos no máximo)</t>
  </si>
  <si>
    <t>-</t>
  </si>
  <si>
    <t>Pontos</t>
  </si>
  <si>
    <t>Quant.</t>
  </si>
  <si>
    <t>TOTAL</t>
  </si>
  <si>
    <t>SUBTOTAL</t>
  </si>
  <si>
    <t>B.</t>
  </si>
  <si>
    <t>Trabalho de Conclusão de Curso de graduação</t>
  </si>
  <si>
    <t>livro produzido na área de conhecimento do projeto apresentado (autor ou organizador)</t>
  </si>
  <si>
    <t>capítulo de livro</t>
  </si>
  <si>
    <t>artigo completo em periódico arbitrado internacional</t>
  </si>
  <si>
    <t>artigo completo em periódico arbitrado nacional</t>
  </si>
  <si>
    <t>trabalho completo em anais de congressos</t>
  </si>
  <si>
    <t>artigo em jornais noticiosos ou revistas</t>
  </si>
  <si>
    <t>C.</t>
  </si>
  <si>
    <t>Observações:</t>
  </si>
  <si>
    <t>Data:</t>
  </si>
  <si>
    <t>Assinatura:</t>
  </si>
  <si>
    <t>Total</t>
  </si>
  <si>
    <t>projeto de pesquisa realizado em colaboração com outras instituições ou financiado por órgãos de fomento - projeto finalizado</t>
  </si>
  <si>
    <t>projeto de pesquisa cadastrado no IFG, sem fomento externo - projeto finalizado</t>
  </si>
  <si>
    <t>Nome do orientador:</t>
  </si>
  <si>
    <t>Projeto ou Plano de Trabalho (título)</t>
  </si>
  <si>
    <t>Endereço para acessar o Currículo Lattes (link contido abaixo da data de atualização do currículo):</t>
  </si>
  <si>
    <t>Formulário do Perfil do Orientador</t>
  </si>
  <si>
    <t>ANÁLISE DO PERFIL DO ORIENTADOR</t>
  </si>
  <si>
    <t>CRITÉRIOS DE ANÁLISE E JULGAMENTO DE MÉRITO E RELEVÂNCIA</t>
  </si>
  <si>
    <t>Experiência do Orientador:</t>
  </si>
  <si>
    <t>NOTA</t>
  </si>
  <si>
    <r>
      <t xml:space="preserve">Atribuir pontos para produções declaradas como “Produção científica, tecnológica e artística/cultural” do </t>
    </r>
    <r>
      <rPr>
        <b/>
        <sz val="10"/>
        <rFont val="Arial"/>
        <family val="2"/>
      </rPr>
      <t>currículo Lattes</t>
    </r>
    <r>
      <rPr>
        <sz val="10"/>
        <rFont val="Arial"/>
        <family val="2"/>
      </rPr>
      <t>, de acordo com a seguinte tabela:</t>
    </r>
  </si>
  <si>
    <t>resumo e resumo estendido em anais de congressos</t>
  </si>
  <si>
    <t xml:space="preserve">participação em núcleo de pesquisa certificado pelo IFG </t>
  </si>
  <si>
    <r>
      <t xml:space="preserve">trabalho técnico </t>
    </r>
    <r>
      <rPr>
        <sz val="10"/>
        <rFont val="Arial"/>
        <family val="2"/>
      </rPr>
      <t>(Ex.: softwares, produtos tecnológicos, processos ou técnicas, trabalhos técnicos, maquetes)</t>
    </r>
  </si>
  <si>
    <t>patente depositada ou registro de software</t>
  </si>
  <si>
    <r>
      <t xml:space="preserve">Atribuir pontos para </t>
    </r>
    <r>
      <rPr>
        <b/>
        <sz val="10"/>
        <rFont val="Arial"/>
        <family val="2"/>
      </rPr>
      <t>orientações concluídas</t>
    </r>
    <r>
      <rPr>
        <sz val="10"/>
        <rFont val="Arial"/>
        <family val="2"/>
      </rPr>
      <t>, de acordo com a seguinte tabela:</t>
    </r>
  </si>
  <si>
    <t>mestrado e doutorado</t>
  </si>
  <si>
    <t xml:space="preserve">    Obs: Considerar somente as produções dos últimos 5 anos, limitadas a 3 em cada categoria.</t>
  </si>
  <si>
    <t>Trabalho de Conclusão de Curso de especialização</t>
  </si>
  <si>
    <t>Orientação: (25 pontos no máximo)</t>
  </si>
  <si>
    <t>Institucional de Iniciação Científica e Tecnológica</t>
  </si>
  <si>
    <t>05 pontos para Dedicação Exclusiva e 03 pontos para 40h</t>
  </si>
  <si>
    <t xml:space="preserve">    Obs: Limitadas a 3 em cada categoria.</t>
  </si>
  <si>
    <t xml:space="preserve">    Obs: A pontuação final do perfil do orientador será dada pelo somatório das notas atribuídas aos 4 (quatro) itens acima</t>
  </si>
  <si>
    <r>
      <t xml:space="preserve">Titulação: </t>
    </r>
    <r>
      <rPr>
        <sz val="10"/>
        <rFont val="Arial"/>
        <family val="2"/>
      </rPr>
      <t>(10 pontos para doutor; 06 pontos para mestre)</t>
    </r>
  </si>
  <si>
    <t>*Discrepâncias nestes dados com aqueles contidos na Plataforma Lattes será motivo para a desclassificação da proposta. O orientador se responsabiliza pelas informações contidas nesse documento.</t>
  </si>
  <si>
    <t>D.</t>
  </si>
  <si>
    <t>Regime de Trabalho: (05 pontos no máximo)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</si>
</sst>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0000\-00"/>
    <numFmt numFmtId="165" formatCode="00,000,000,0\-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  <numFmt numFmtId="170" formatCode="[$-416]dddd\,\ d&quot; de &quot;mmmm&quot; de &quot;yyyy"/>
    <numFmt numFmtId="171" formatCode="0.0"/>
  </numFmts>
  <fonts count="47"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5">
    <xf numFmtId="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2" fontId="35" fillId="0" borderId="0" applyNumberFormat="0" applyFill="0" applyBorder="0" applyAlignment="0" applyProtection="0"/>
    <xf numFmtId="2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2" fontId="1" fillId="0" borderId="0" applyFill="0" applyBorder="0" applyAlignment="0" applyProtection="0"/>
    <xf numFmtId="2" fontId="2" fillId="0" borderId="7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43" fontId="0" fillId="0" borderId="0" applyFill="0" applyBorder="0" applyAlignment="0" applyProtection="0"/>
  </cellStyleXfs>
  <cellXfs count="117">
    <xf numFmtId="2" fontId="0" fillId="0" borderId="0" xfId="0" applyAlignment="1">
      <alignment/>
    </xf>
    <xf numFmtId="2" fontId="0" fillId="0" borderId="0" xfId="0" applyFont="1" applyAlignment="1">
      <alignment/>
    </xf>
    <xf numFmtId="40" fontId="0" fillId="0" borderId="0" xfId="0" applyNumberFormat="1" applyFont="1" applyAlignment="1">
      <alignment/>
    </xf>
    <xf numFmtId="2" fontId="0" fillId="0" borderId="0" xfId="0" applyFont="1" applyBorder="1" applyAlignment="1">
      <alignment/>
    </xf>
    <xf numFmtId="2" fontId="0" fillId="0" borderId="11" xfId="0" applyFont="1" applyBorder="1" applyAlignment="1">
      <alignment/>
    </xf>
    <xf numFmtId="40" fontId="0" fillId="0" borderId="0" xfId="0" applyNumberFormat="1" applyFont="1" applyFill="1" applyAlignment="1">
      <alignment/>
    </xf>
    <xf numFmtId="2" fontId="0" fillId="0" borderId="0" xfId="0" applyFont="1" applyFill="1" applyAlignment="1">
      <alignment/>
    </xf>
    <xf numFmtId="2" fontId="3" fillId="0" borderId="11" xfId="0" applyFont="1" applyFill="1" applyBorder="1" applyAlignment="1">
      <alignment horizontal="center" vertical="center"/>
    </xf>
    <xf numFmtId="2" fontId="3" fillId="0" borderId="11" xfId="0" applyFont="1" applyFill="1" applyBorder="1" applyAlignment="1">
      <alignment horizontal="right" vertical="top"/>
    </xf>
    <xf numFmtId="2" fontId="3" fillId="0" borderId="12" xfId="0" applyFont="1" applyFill="1" applyBorder="1" applyAlignment="1">
      <alignment horizontal="right" vertical="top" wrapText="1"/>
    </xf>
    <xf numFmtId="2" fontId="3" fillId="0" borderId="13" xfId="0" applyFont="1" applyFill="1" applyBorder="1" applyAlignment="1">
      <alignment horizontal="right" vertical="top" wrapText="1"/>
    </xf>
    <xf numFmtId="2" fontId="3" fillId="0" borderId="14" xfId="0" applyFont="1" applyFill="1" applyBorder="1" applyAlignment="1">
      <alignment horizontal="right" vertical="center" wrapText="1"/>
    </xf>
    <xf numFmtId="2" fontId="3" fillId="0" borderId="13" xfId="0" applyFont="1" applyFill="1" applyBorder="1" applyAlignment="1">
      <alignment horizontal="right" vertical="center" wrapText="1"/>
    </xf>
    <xf numFmtId="2" fontId="3" fillId="0" borderId="15" xfId="0" applyFont="1" applyFill="1" applyBorder="1" applyAlignment="1">
      <alignment horizontal="right" vertical="center" wrapText="1"/>
    </xf>
    <xf numFmtId="2" fontId="3" fillId="0" borderId="16" xfId="0" applyFont="1" applyFill="1" applyBorder="1" applyAlignment="1">
      <alignment horizontal="right" vertical="center" wrapText="1"/>
    </xf>
    <xf numFmtId="2" fontId="3" fillId="0" borderId="17" xfId="0" applyFont="1" applyFill="1" applyBorder="1" applyAlignment="1">
      <alignment horizontal="right" vertical="center" wrapText="1"/>
    </xf>
    <xf numFmtId="2" fontId="3" fillId="0" borderId="18" xfId="0" applyFont="1" applyBorder="1" applyAlignment="1">
      <alignment horizontal="center" vertical="center"/>
    </xf>
    <xf numFmtId="2" fontId="3" fillId="0" borderId="19" xfId="0" applyFont="1" applyFill="1" applyBorder="1" applyAlignment="1">
      <alignment horizontal="center" vertical="center"/>
    </xf>
    <xf numFmtId="2" fontId="0" fillId="0" borderId="19" xfId="0" applyFont="1" applyBorder="1" applyAlignment="1">
      <alignment/>
    </xf>
    <xf numFmtId="2" fontId="3" fillId="0" borderId="0" xfId="0" applyFont="1" applyFill="1" applyBorder="1" applyAlignment="1">
      <alignment horizontal="center" vertical="center"/>
    </xf>
    <xf numFmtId="40" fontId="0" fillId="0" borderId="0" xfId="0" applyNumberFormat="1" applyFont="1" applyFill="1" applyBorder="1" applyAlignment="1">
      <alignment/>
    </xf>
    <xf numFmtId="2" fontId="0" fillId="0" borderId="0" xfId="0" applyFont="1" applyFill="1" applyBorder="1" applyAlignment="1">
      <alignment/>
    </xf>
    <xf numFmtId="1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ont="1" applyAlignment="1">
      <alignment/>
    </xf>
    <xf numFmtId="171" fontId="0" fillId="0" borderId="20" xfId="0" applyNumberFormat="1" applyFont="1" applyFill="1" applyBorder="1" applyAlignment="1">
      <alignment horizontal="center" vertical="center" wrapText="1"/>
    </xf>
    <xf numFmtId="171" fontId="0" fillId="0" borderId="21" xfId="0" applyNumberFormat="1" applyFont="1" applyFill="1" applyBorder="1" applyAlignment="1">
      <alignment horizontal="center" vertical="center" wrapText="1"/>
    </xf>
    <xf numFmtId="171" fontId="0" fillId="0" borderId="22" xfId="0" applyNumberFormat="1" applyFont="1" applyFill="1" applyBorder="1" applyAlignment="1">
      <alignment horizontal="center" vertical="center" wrapText="1"/>
    </xf>
    <xf numFmtId="171" fontId="0" fillId="0" borderId="20" xfId="0" applyNumberFormat="1" applyBorder="1" applyAlignment="1">
      <alignment horizontal="right" vertical="center" indent="1"/>
    </xf>
    <xf numFmtId="171" fontId="0" fillId="0" borderId="21" xfId="0" applyNumberFormat="1" applyBorder="1" applyAlignment="1">
      <alignment horizontal="right" vertical="center" indent="1"/>
    </xf>
    <xf numFmtId="171" fontId="0" fillId="0" borderId="22" xfId="0" applyNumberFormat="1" applyBorder="1" applyAlignment="1">
      <alignment horizontal="right" vertical="center" indent="1"/>
    </xf>
    <xf numFmtId="171" fontId="3" fillId="0" borderId="18" xfId="0" applyNumberFormat="1" applyFont="1" applyBorder="1" applyAlignment="1" applyProtection="1">
      <alignment horizontal="right" vertical="center" indent="1"/>
      <protection locked="0"/>
    </xf>
    <xf numFmtId="171" fontId="8" fillId="33" borderId="18" xfId="0" applyNumberFormat="1" applyFont="1" applyFill="1" applyBorder="1" applyAlignment="1">
      <alignment horizontal="right" vertical="center" indent="1"/>
    </xf>
    <xf numFmtId="2" fontId="3" fillId="0" borderId="19" xfId="0" applyFont="1" applyBorder="1" applyAlignment="1">
      <alignment/>
    </xf>
    <xf numFmtId="2" fontId="4" fillId="34" borderId="17" xfId="0" applyFont="1" applyFill="1" applyBorder="1" applyAlignment="1">
      <alignment horizontal="center" vertical="center"/>
    </xf>
    <xf numFmtId="2" fontId="4" fillId="0" borderId="23" xfId="0" applyFont="1" applyBorder="1" applyAlignment="1">
      <alignment horizontal="center" vertical="center"/>
    </xf>
    <xf numFmtId="2" fontId="4" fillId="0" borderId="24" xfId="0" applyFont="1" applyBorder="1" applyAlignment="1">
      <alignment horizontal="center" vertical="center"/>
    </xf>
    <xf numFmtId="2" fontId="4" fillId="0" borderId="18" xfId="0" applyFont="1" applyBorder="1" applyAlignment="1">
      <alignment horizontal="center" vertical="center"/>
    </xf>
    <xf numFmtId="171" fontId="3" fillId="0" borderId="18" xfId="0" applyNumberFormat="1" applyFont="1" applyFill="1" applyBorder="1" applyAlignment="1">
      <alignment horizontal="right" vertical="center" indent="1"/>
    </xf>
    <xf numFmtId="171" fontId="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2" fontId="3" fillId="0" borderId="0" xfId="0" applyFont="1" applyBorder="1" applyAlignment="1">
      <alignment/>
    </xf>
    <xf numFmtId="2" fontId="3" fillId="0" borderId="25" xfId="0" applyFont="1" applyFill="1" applyBorder="1" applyAlignment="1">
      <alignment horizontal="center" vertical="center"/>
    </xf>
    <xf numFmtId="2" fontId="3" fillId="0" borderId="12" xfId="0" applyFont="1" applyFill="1" applyBorder="1" applyAlignment="1">
      <alignment horizontal="center" vertical="center"/>
    </xf>
    <xf numFmtId="2" fontId="6" fillId="0" borderId="26" xfId="0" applyFont="1" applyFill="1" applyBorder="1" applyAlignment="1">
      <alignment horizontal="left" vertical="top" wrapText="1"/>
    </xf>
    <xf numFmtId="2" fontId="6" fillId="0" borderId="26" xfId="0" applyFont="1" applyBorder="1" applyAlignment="1">
      <alignment horizontal="left" vertical="top" wrapText="1"/>
    </xf>
    <xf numFmtId="14" fontId="5" fillId="0" borderId="12" xfId="0" applyNumberFormat="1" applyFont="1" applyFill="1" applyBorder="1" applyAlignment="1">
      <alignment horizontal="center" vertical="center" wrapText="1"/>
    </xf>
    <xf numFmtId="14" fontId="5" fillId="0" borderId="23" xfId="0" applyNumberFormat="1" applyFont="1" applyBorder="1" applyAlignment="1">
      <alignment horizontal="center" vertical="center"/>
    </xf>
    <xf numFmtId="14" fontId="5" fillId="0" borderId="27" xfId="0" applyNumberFormat="1" applyFont="1" applyBorder="1" applyAlignment="1">
      <alignment horizontal="center" vertical="center"/>
    </xf>
    <xf numFmtId="2" fontId="9" fillId="0" borderId="0" xfId="0" applyFont="1" applyBorder="1" applyAlignment="1">
      <alignment wrapText="1"/>
    </xf>
    <xf numFmtId="2" fontId="7" fillId="0" borderId="0" xfId="0" applyFont="1" applyBorder="1" applyAlignment="1">
      <alignment wrapText="1"/>
    </xf>
    <xf numFmtId="2" fontId="8" fillId="0" borderId="24" xfId="0" applyFont="1" applyBorder="1" applyAlignment="1">
      <alignment horizontal="center" wrapText="1"/>
    </xf>
    <xf numFmtId="2" fontId="0" fillId="0" borderId="24" xfId="0" applyBorder="1" applyAlignment="1">
      <alignment horizontal="center" wrapText="1"/>
    </xf>
    <xf numFmtId="2" fontId="0" fillId="0" borderId="28" xfId="0" applyBorder="1" applyAlignment="1">
      <alignment horizontal="center" wrapText="1"/>
    </xf>
    <xf numFmtId="2" fontId="0" fillId="0" borderId="23" xfId="0" applyBorder="1" applyAlignment="1">
      <alignment horizontal="center"/>
    </xf>
    <xf numFmtId="2" fontId="0" fillId="0" borderId="27" xfId="0" applyBorder="1" applyAlignment="1">
      <alignment horizontal="center"/>
    </xf>
    <xf numFmtId="2" fontId="3" fillId="0" borderId="17" xfId="0" applyFont="1" applyBorder="1" applyAlignment="1">
      <alignment vertical="center"/>
    </xf>
    <xf numFmtId="2" fontId="0" fillId="0" borderId="29" xfId="0" applyBorder="1" applyAlignment="1">
      <alignment vertical="center"/>
    </xf>
    <xf numFmtId="2" fontId="0" fillId="0" borderId="30" xfId="0" applyBorder="1" applyAlignment="1">
      <alignment vertical="center"/>
    </xf>
    <xf numFmtId="2" fontId="3" fillId="0" borderId="29" xfId="0" applyFont="1" applyFill="1" applyBorder="1" applyAlignment="1">
      <alignment horizontal="left" vertical="center"/>
    </xf>
    <xf numFmtId="2" fontId="0" fillId="0" borderId="29" xfId="0" applyBorder="1" applyAlignment="1">
      <alignment horizontal="left" vertical="center"/>
    </xf>
    <xf numFmtId="2" fontId="4" fillId="0" borderId="18" xfId="0" applyFont="1" applyBorder="1" applyAlignment="1">
      <alignment horizontal="center" vertical="center"/>
    </xf>
    <xf numFmtId="2" fontId="3" fillId="0" borderId="18" xfId="0" applyFont="1" applyBorder="1" applyAlignment="1">
      <alignment horizontal="center" vertical="center"/>
    </xf>
    <xf numFmtId="2" fontId="6" fillId="0" borderId="12" xfId="0" applyFont="1" applyFill="1" applyBorder="1" applyAlignment="1" applyProtection="1">
      <alignment horizontal="left" vertical="top" wrapText="1"/>
      <protection locked="0"/>
    </xf>
    <xf numFmtId="2" fontId="6" fillId="0" borderId="23" xfId="0" applyFont="1" applyBorder="1" applyAlignment="1" applyProtection="1">
      <alignment horizontal="left" vertical="top" wrapText="1"/>
      <protection locked="0"/>
    </xf>
    <xf numFmtId="2" fontId="0" fillId="0" borderId="23" xfId="0" applyBorder="1" applyAlignment="1" applyProtection="1">
      <alignment/>
      <protection locked="0"/>
    </xf>
    <xf numFmtId="2" fontId="0" fillId="0" borderId="27" xfId="0" applyBorder="1" applyAlignment="1" applyProtection="1">
      <alignment/>
      <protection locked="0"/>
    </xf>
    <xf numFmtId="2" fontId="6" fillId="0" borderId="16" xfId="0" applyFont="1" applyFill="1" applyBorder="1" applyAlignment="1">
      <alignment horizontal="left" vertical="top" wrapText="1"/>
    </xf>
    <xf numFmtId="2" fontId="6" fillId="0" borderId="24" xfId="0" applyFont="1" applyBorder="1" applyAlignment="1">
      <alignment horizontal="left" vertical="top" wrapText="1"/>
    </xf>
    <xf numFmtId="2" fontId="0" fillId="0" borderId="24" xfId="0" applyBorder="1" applyAlignment="1">
      <alignment horizontal="left" vertical="top"/>
    </xf>
    <xf numFmtId="2" fontId="0" fillId="0" borderId="28" xfId="0" applyBorder="1" applyAlignment="1">
      <alignment horizontal="left" vertical="top"/>
    </xf>
    <xf numFmtId="2" fontId="0" fillId="0" borderId="23" xfId="0" applyBorder="1" applyAlignment="1" applyProtection="1">
      <alignment wrapText="1"/>
      <protection locked="0"/>
    </xf>
    <xf numFmtId="2" fontId="0" fillId="0" borderId="27" xfId="0" applyBorder="1" applyAlignment="1" applyProtection="1">
      <alignment wrapText="1"/>
      <protection locked="0"/>
    </xf>
    <xf numFmtId="2" fontId="0" fillId="0" borderId="16" xfId="0" applyBorder="1" applyAlignment="1">
      <alignment/>
    </xf>
    <xf numFmtId="2" fontId="0" fillId="0" borderId="24" xfId="0" applyBorder="1" applyAlignment="1">
      <alignment/>
    </xf>
    <xf numFmtId="2" fontId="0" fillId="0" borderId="12" xfId="0" applyBorder="1" applyAlignment="1">
      <alignment/>
    </xf>
    <xf numFmtId="2" fontId="0" fillId="0" borderId="23" xfId="0" applyBorder="1" applyAlignment="1">
      <alignment/>
    </xf>
    <xf numFmtId="2" fontId="6" fillId="0" borderId="31" xfId="0" applyFont="1" applyFill="1" applyBorder="1" applyAlignment="1">
      <alignment horizontal="left" vertical="top" wrapText="1"/>
    </xf>
    <xf numFmtId="2" fontId="6" fillId="0" borderId="31" xfId="0" applyFont="1" applyBorder="1" applyAlignment="1">
      <alignment horizontal="left" vertical="top" wrapText="1"/>
    </xf>
    <xf numFmtId="2" fontId="6" fillId="0" borderId="31" xfId="0" applyFont="1" applyBorder="1" applyAlignment="1">
      <alignment horizontal="left" vertical="top"/>
    </xf>
    <xf numFmtId="2" fontId="3" fillId="0" borderId="18" xfId="0" applyFont="1" applyFill="1" applyBorder="1" applyAlignment="1">
      <alignment horizontal="center" vertical="center" wrapText="1"/>
    </xf>
    <xf numFmtId="2" fontId="0" fillId="0" borderId="18" xfId="0" applyBorder="1" applyAlignment="1">
      <alignment horizontal="center" vertical="center" wrapText="1"/>
    </xf>
    <xf numFmtId="2" fontId="3" fillId="0" borderId="31" xfId="0" applyFont="1" applyBorder="1" applyAlignment="1">
      <alignment horizontal="center" vertical="center"/>
    </xf>
    <xf numFmtId="2" fontId="3" fillId="0" borderId="26" xfId="0" applyFont="1" applyBorder="1" applyAlignment="1">
      <alignment horizontal="center" vertical="center"/>
    </xf>
    <xf numFmtId="2" fontId="0" fillId="0" borderId="23" xfId="0" applyFont="1" applyFill="1" applyBorder="1" applyAlignment="1">
      <alignment horizontal="left" vertical="center" wrapText="1"/>
    </xf>
    <xf numFmtId="2" fontId="0" fillId="0" borderId="23" xfId="0" applyBorder="1" applyAlignment="1">
      <alignment horizontal="left" vertical="center" wrapText="1"/>
    </xf>
    <xf numFmtId="2" fontId="6" fillId="0" borderId="16" xfId="0" applyFont="1" applyBorder="1" applyAlignment="1">
      <alignment/>
    </xf>
    <xf numFmtId="2" fontId="6" fillId="0" borderId="32" xfId="0" applyFont="1" applyBorder="1" applyAlignment="1">
      <alignment/>
    </xf>
    <xf numFmtId="2" fontId="6" fillId="0" borderId="33" xfId="0" applyFont="1" applyBorder="1" applyAlignment="1">
      <alignment/>
    </xf>
    <xf numFmtId="2" fontId="0" fillId="0" borderId="12" xfId="0" applyFont="1" applyBorder="1" applyAlignment="1" applyProtection="1">
      <alignment vertical="top" wrapText="1"/>
      <protection locked="0"/>
    </xf>
    <xf numFmtId="2" fontId="0" fillId="0" borderId="23" xfId="0" applyFont="1" applyBorder="1" applyAlignment="1" applyProtection="1">
      <alignment vertical="top" wrapText="1"/>
      <protection locked="0"/>
    </xf>
    <xf numFmtId="2" fontId="0" fillId="0" borderId="27" xfId="0" applyFont="1" applyBorder="1" applyAlignment="1" applyProtection="1">
      <alignment vertical="top" wrapText="1"/>
      <protection locked="0"/>
    </xf>
    <xf numFmtId="2" fontId="7" fillId="0" borderId="24" xfId="0" applyFont="1" applyFill="1" applyBorder="1" applyAlignment="1">
      <alignment horizontal="left" vertical="center" wrapText="1"/>
    </xf>
    <xf numFmtId="2" fontId="7" fillId="0" borderId="24" xfId="0" applyFont="1" applyBorder="1" applyAlignment="1">
      <alignment/>
    </xf>
    <xf numFmtId="2" fontId="0" fillId="0" borderId="34" xfId="0" applyFont="1" applyFill="1" applyBorder="1" applyAlignment="1">
      <alignment horizontal="left" vertical="center" wrapText="1"/>
    </xf>
    <xf numFmtId="2" fontId="0" fillId="0" borderId="34" xfId="0" applyBorder="1" applyAlignment="1">
      <alignment vertical="center" wrapText="1"/>
    </xf>
    <xf numFmtId="2" fontId="8" fillId="33" borderId="18" xfId="0" applyFont="1" applyFill="1" applyBorder="1" applyAlignment="1">
      <alignment horizontal="center" vertical="center" wrapText="1"/>
    </xf>
    <xf numFmtId="2" fontId="3" fillId="0" borderId="35" xfId="0" applyFont="1" applyBorder="1" applyAlignment="1">
      <alignment/>
    </xf>
    <xf numFmtId="2" fontId="0" fillId="0" borderId="29" xfId="0" applyFont="1" applyFill="1" applyBorder="1" applyAlignment="1">
      <alignment horizontal="left" vertical="center" wrapText="1"/>
    </xf>
    <xf numFmtId="2" fontId="0" fillId="0" borderId="29" xfId="0" applyBorder="1" applyAlignment="1">
      <alignment vertical="center" wrapText="1"/>
    </xf>
    <xf numFmtId="2" fontId="0" fillId="0" borderId="30" xfId="0" applyBorder="1" applyAlignment="1">
      <alignment vertical="center" wrapText="1"/>
    </xf>
    <xf numFmtId="2" fontId="3" fillId="0" borderId="19" xfId="0" applyFont="1" applyBorder="1" applyAlignment="1">
      <alignment/>
    </xf>
    <xf numFmtId="2" fontId="6" fillId="0" borderId="0" xfId="0" applyFont="1" applyFill="1" applyBorder="1" applyAlignment="1">
      <alignment horizontal="left" vertical="top" wrapText="1"/>
    </xf>
    <xf numFmtId="2" fontId="6" fillId="0" borderId="0" xfId="0" applyFont="1" applyBorder="1" applyAlignment="1">
      <alignment horizontal="left" vertical="top" wrapText="1"/>
    </xf>
    <xf numFmtId="2" fontId="6" fillId="0" borderId="0" xfId="0" applyFont="1" applyBorder="1" applyAlignment="1">
      <alignment horizontal="left" vertical="top"/>
    </xf>
    <xf numFmtId="2" fontId="0" fillId="0" borderId="36" xfId="0" applyFont="1" applyFill="1" applyBorder="1" applyAlignment="1">
      <alignment horizontal="left" vertical="center" wrapText="1"/>
    </xf>
    <xf numFmtId="2" fontId="0" fillId="0" borderId="36" xfId="0" applyBorder="1" applyAlignment="1">
      <alignment vertical="center" wrapText="1"/>
    </xf>
    <xf numFmtId="2" fontId="0" fillId="0" borderId="37" xfId="0" applyFont="1" applyFill="1" applyBorder="1" applyAlignment="1">
      <alignment horizontal="left" vertical="center" wrapText="1"/>
    </xf>
    <xf numFmtId="2" fontId="0" fillId="0" borderId="37" xfId="0" applyBorder="1" applyAlignment="1">
      <alignment vertical="center" wrapText="1"/>
    </xf>
    <xf numFmtId="2" fontId="3" fillId="0" borderId="24" xfId="0" applyFont="1" applyFill="1" applyBorder="1" applyAlignment="1">
      <alignment horizontal="left" vertical="center"/>
    </xf>
    <xf numFmtId="2" fontId="0" fillId="0" borderId="24" xfId="0" applyBorder="1" applyAlignment="1">
      <alignment horizontal="left" vertical="center"/>
    </xf>
    <xf numFmtId="2" fontId="3" fillId="0" borderId="31" xfId="0" applyFont="1" applyFill="1" applyBorder="1" applyAlignment="1">
      <alignment horizontal="center" vertical="center" wrapText="1"/>
    </xf>
    <xf numFmtId="2" fontId="3" fillId="0" borderId="26" xfId="0" applyFont="1" applyBorder="1" applyAlignment="1">
      <alignment vertical="center"/>
    </xf>
    <xf numFmtId="2" fontId="0" fillId="0" borderId="38" xfId="0" applyFont="1" applyFill="1" applyBorder="1" applyAlignment="1">
      <alignment horizontal="left" vertical="center" wrapText="1"/>
    </xf>
    <xf numFmtId="2" fontId="0" fillId="0" borderId="34" xfId="0" applyFont="1" applyBorder="1" applyAlignment="1">
      <alignment vertical="center" wrapText="1"/>
    </xf>
    <xf numFmtId="2" fontId="0" fillId="0" borderId="23" xfId="0" applyBorder="1" applyAlignment="1" applyProtection="1">
      <alignment horizontal="left"/>
      <protection locked="0"/>
    </xf>
    <xf numFmtId="2" fontId="0" fillId="0" borderId="27" xfId="0" applyBorder="1" applyAlignment="1" applyProtection="1">
      <alignment horizontal="left"/>
      <protection locked="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1 1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85725</xdr:rowOff>
    </xdr:from>
    <xdr:to>
      <xdr:col>2</xdr:col>
      <xdr:colOff>1390650</xdr:colOff>
      <xdr:row>2</xdr:row>
      <xdr:rowOff>295275</xdr:rowOff>
    </xdr:to>
    <xdr:grpSp>
      <xdr:nvGrpSpPr>
        <xdr:cNvPr id="1" name="Group 42"/>
        <xdr:cNvGrpSpPr>
          <a:grpSpLocks noChangeAspect="1"/>
        </xdr:cNvGrpSpPr>
      </xdr:nvGrpSpPr>
      <xdr:grpSpPr>
        <a:xfrm>
          <a:off x="228600" y="142875"/>
          <a:ext cx="1381125" cy="581025"/>
          <a:chOff x="0" y="0"/>
          <a:chExt cx="1626" cy="725"/>
        </a:xfrm>
        <a:solidFill>
          <a:srgbClr val="FFFFFF"/>
        </a:solidFill>
      </xdr:grpSpPr>
      <xdr:sp>
        <xdr:nvSpPr>
          <xdr:cNvPr id="2" name="Rectangle 45"/>
          <xdr:cNvSpPr>
            <a:spLocks/>
          </xdr:cNvSpPr>
        </xdr:nvSpPr>
        <xdr:spPr>
          <a:xfrm>
            <a:off x="0" y="0"/>
            <a:ext cx="1626" cy="7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Imagem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65" cy="663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4" name="Text Box 43"/>
          <xdr:cNvSpPr txBox="1">
            <a:spLocks noChangeArrowheads="1"/>
          </xdr:cNvSpPr>
        </xdr:nvSpPr>
        <xdr:spPr>
          <a:xfrm>
            <a:off x="1559" y="452"/>
            <a:ext cx="67" cy="2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</xdr:grpSp>
    <xdr:clientData/>
  </xdr:twoCellAnchor>
  <xdr:twoCellAnchor>
    <xdr:from>
      <xdr:col>4</xdr:col>
      <xdr:colOff>38100</xdr:colOff>
      <xdr:row>1</xdr:row>
      <xdr:rowOff>19050</xdr:rowOff>
    </xdr:from>
    <xdr:to>
      <xdr:col>6</xdr:col>
      <xdr:colOff>885825</xdr:colOff>
      <xdr:row>2</xdr:row>
      <xdr:rowOff>276225</xdr:rowOff>
    </xdr:to>
    <xdr:pic>
      <xdr:nvPicPr>
        <xdr:cNvPr id="5" name="Imagem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76200"/>
          <a:ext cx="186690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I52"/>
  <sheetViews>
    <sheetView tabSelected="1" zoomScalePageLayoutView="0" workbookViewId="0" topLeftCell="B1">
      <selection activeCell="B7" sqref="B7:G7"/>
    </sheetView>
  </sheetViews>
  <sheetFormatPr defaultColWidth="9.00390625" defaultRowHeight="12.75"/>
  <cols>
    <col min="1" max="1" width="11.140625" style="1" hidden="1" customWidth="1"/>
    <col min="2" max="2" width="3.28125" style="1" customWidth="1"/>
    <col min="3" max="3" width="23.140625" style="1" customWidth="1"/>
    <col min="4" max="4" width="49.140625" style="1" customWidth="1"/>
    <col min="5" max="5" width="7.57421875" style="1" customWidth="1"/>
    <col min="6" max="6" width="7.7109375" style="1" customWidth="1"/>
    <col min="7" max="7" width="13.7109375" style="1" customWidth="1"/>
    <col min="8" max="8" width="12.57421875" style="2" customWidth="1"/>
    <col min="9" max="16384" width="9.00390625" style="1" customWidth="1"/>
  </cols>
  <sheetData>
    <row r="1" spans="1:8" s="21" customFormat="1" ht="4.5" customHeight="1">
      <c r="A1" s="19"/>
      <c r="B1" s="102"/>
      <c r="C1" s="103"/>
      <c r="D1" s="103"/>
      <c r="E1" s="102"/>
      <c r="F1" s="104"/>
      <c r="G1" s="104"/>
      <c r="H1" s="20"/>
    </row>
    <row r="2" spans="1:7" s="3" customFormat="1" ht="29.25" customHeight="1">
      <c r="A2" s="18"/>
      <c r="B2" s="73"/>
      <c r="C2" s="74"/>
      <c r="D2" s="37" t="s">
        <v>25</v>
      </c>
      <c r="E2" s="51"/>
      <c r="F2" s="52"/>
      <c r="G2" s="53"/>
    </row>
    <row r="3" spans="1:9" ht="23.25" customHeight="1">
      <c r="A3" s="4"/>
      <c r="B3" s="75"/>
      <c r="C3" s="76"/>
      <c r="D3" s="36" t="s">
        <v>26</v>
      </c>
      <c r="E3" s="54"/>
      <c r="F3" s="54"/>
      <c r="G3" s="55"/>
      <c r="H3" s="3"/>
      <c r="I3"/>
    </row>
    <row r="4" spans="1:8" s="6" customFormat="1" ht="12.75" customHeight="1">
      <c r="A4" s="17"/>
      <c r="B4" s="67" t="s">
        <v>22</v>
      </c>
      <c r="C4" s="68"/>
      <c r="D4" s="68"/>
      <c r="E4" s="69"/>
      <c r="F4" s="69"/>
      <c r="G4" s="70"/>
      <c r="H4" s="5"/>
    </row>
    <row r="5" spans="1:8" s="6" customFormat="1" ht="22.5" customHeight="1">
      <c r="A5" s="17"/>
      <c r="B5" s="63"/>
      <c r="C5" s="64"/>
      <c r="D5" s="64"/>
      <c r="E5" s="115"/>
      <c r="F5" s="115"/>
      <c r="G5" s="116"/>
      <c r="H5" s="5"/>
    </row>
    <row r="6" spans="1:8" s="6" customFormat="1" ht="12.75" customHeight="1">
      <c r="A6" s="17"/>
      <c r="B6" s="67" t="s">
        <v>23</v>
      </c>
      <c r="C6" s="68"/>
      <c r="D6" s="68"/>
      <c r="E6" s="69"/>
      <c r="F6" s="69"/>
      <c r="G6" s="70"/>
      <c r="H6" s="5"/>
    </row>
    <row r="7" spans="1:8" s="6" customFormat="1" ht="30" customHeight="1">
      <c r="A7" s="17"/>
      <c r="B7" s="63"/>
      <c r="C7" s="64"/>
      <c r="D7" s="64"/>
      <c r="E7" s="71"/>
      <c r="F7" s="71"/>
      <c r="G7" s="72"/>
      <c r="H7" s="5"/>
    </row>
    <row r="8" spans="1:8" s="6" customFormat="1" ht="12.75" customHeight="1">
      <c r="A8" s="17"/>
      <c r="B8" s="67" t="s">
        <v>24</v>
      </c>
      <c r="C8" s="68"/>
      <c r="D8" s="68"/>
      <c r="E8" s="69"/>
      <c r="F8" s="69"/>
      <c r="G8" s="70"/>
      <c r="H8" s="5"/>
    </row>
    <row r="9" spans="1:8" s="6" customFormat="1" ht="18" customHeight="1">
      <c r="A9" s="17"/>
      <c r="B9" s="63"/>
      <c r="C9" s="64"/>
      <c r="D9" s="64"/>
      <c r="E9" s="65"/>
      <c r="F9" s="65"/>
      <c r="G9" s="66"/>
      <c r="H9" s="5"/>
    </row>
    <row r="10" spans="1:8" ht="9.75" customHeight="1">
      <c r="A10" s="97"/>
      <c r="B10" s="97"/>
      <c r="C10" s="97"/>
      <c r="D10" s="97"/>
      <c r="E10" s="97"/>
      <c r="F10" s="97"/>
      <c r="G10" s="97"/>
      <c r="H10" s="1"/>
    </row>
    <row r="11" spans="1:7" ht="19.5" customHeight="1">
      <c r="A11" s="35" t="s">
        <v>27</v>
      </c>
      <c r="B11" s="61" t="s">
        <v>27</v>
      </c>
      <c r="C11" s="62"/>
      <c r="D11" s="62"/>
      <c r="E11" s="62"/>
      <c r="F11" s="62"/>
      <c r="G11" s="38" t="s">
        <v>29</v>
      </c>
    </row>
    <row r="12" spans="1:8" ht="15" customHeight="1">
      <c r="A12" s="34"/>
      <c r="B12" s="56" t="s">
        <v>28</v>
      </c>
      <c r="C12" s="57"/>
      <c r="D12" s="57"/>
      <c r="E12" s="57"/>
      <c r="F12" s="57"/>
      <c r="G12" s="58"/>
      <c r="H12" s="1"/>
    </row>
    <row r="13" spans="1:8" s="6" customFormat="1" ht="15.75" customHeight="1">
      <c r="A13" s="7"/>
      <c r="B13" s="14" t="s">
        <v>0</v>
      </c>
      <c r="C13" s="59" t="s">
        <v>44</v>
      </c>
      <c r="D13" s="60"/>
      <c r="E13" s="57"/>
      <c r="F13" s="57"/>
      <c r="G13" s="40"/>
      <c r="H13" s="5"/>
    </row>
    <row r="14" spans="1:8" s="6" customFormat="1" ht="15" customHeight="1">
      <c r="A14" s="7"/>
      <c r="B14" s="14" t="s">
        <v>7</v>
      </c>
      <c r="C14" s="109" t="s">
        <v>1</v>
      </c>
      <c r="D14" s="110"/>
      <c r="E14" s="111" t="s">
        <v>3</v>
      </c>
      <c r="F14" s="111" t="s">
        <v>4</v>
      </c>
      <c r="G14" s="82" t="s">
        <v>19</v>
      </c>
      <c r="H14" s="5"/>
    </row>
    <row r="15" spans="1:8" s="6" customFormat="1" ht="24.75" customHeight="1">
      <c r="A15" s="8"/>
      <c r="B15" s="9"/>
      <c r="C15" s="84" t="s">
        <v>30</v>
      </c>
      <c r="D15" s="85"/>
      <c r="E15" s="112"/>
      <c r="F15" s="112"/>
      <c r="G15" s="83"/>
      <c r="H15" s="5"/>
    </row>
    <row r="16" spans="1:8" s="6" customFormat="1" ht="14.25" customHeight="1">
      <c r="A16" s="8"/>
      <c r="B16" s="11" t="s">
        <v>2</v>
      </c>
      <c r="C16" s="107" t="s">
        <v>9</v>
      </c>
      <c r="D16" s="108"/>
      <c r="E16" s="26">
        <v>3</v>
      </c>
      <c r="F16" s="22"/>
      <c r="G16" s="29">
        <f>IF(F16="","",IF(F16&gt;3,3*E16,F16*E16))</f>
      </c>
      <c r="H16" s="5"/>
    </row>
    <row r="17" spans="1:8" s="6" customFormat="1" ht="14.25" customHeight="1">
      <c r="A17" s="8"/>
      <c r="B17" s="12" t="s">
        <v>2</v>
      </c>
      <c r="C17" s="94" t="s">
        <v>10</v>
      </c>
      <c r="D17" s="95"/>
      <c r="E17" s="27">
        <v>2</v>
      </c>
      <c r="F17" s="23"/>
      <c r="G17" s="30">
        <f aca="true" t="shared" si="0" ref="G17:G27">IF(F17="","",IF(F17&gt;3,3*E17,F17*E17))</f>
      </c>
      <c r="H17" s="5"/>
    </row>
    <row r="18" spans="1:8" s="6" customFormat="1" ht="14.25" customHeight="1">
      <c r="A18" s="8"/>
      <c r="B18" s="12" t="s">
        <v>2</v>
      </c>
      <c r="C18" s="94" t="s">
        <v>11</v>
      </c>
      <c r="D18" s="95"/>
      <c r="E18" s="27">
        <v>4</v>
      </c>
      <c r="F18" s="23"/>
      <c r="G18" s="30">
        <f t="shared" si="0"/>
      </c>
      <c r="H18" s="5"/>
    </row>
    <row r="19" spans="1:8" s="6" customFormat="1" ht="14.25" customHeight="1">
      <c r="A19" s="8"/>
      <c r="B19" s="12" t="s">
        <v>2</v>
      </c>
      <c r="C19" s="94" t="s">
        <v>12</v>
      </c>
      <c r="D19" s="95"/>
      <c r="E19" s="27">
        <v>3</v>
      </c>
      <c r="F19" s="23"/>
      <c r="G19" s="30">
        <f t="shared" si="0"/>
      </c>
      <c r="H19" s="5"/>
    </row>
    <row r="20" spans="1:8" s="6" customFormat="1" ht="25.5" customHeight="1">
      <c r="A20" s="8"/>
      <c r="B20" s="10" t="s">
        <v>2</v>
      </c>
      <c r="C20" s="94" t="s">
        <v>20</v>
      </c>
      <c r="D20" s="95"/>
      <c r="E20" s="27">
        <v>3</v>
      </c>
      <c r="F20" s="23"/>
      <c r="G20" s="30">
        <f t="shared" si="0"/>
      </c>
      <c r="H20" s="5"/>
    </row>
    <row r="21" spans="1:8" s="6" customFormat="1" ht="14.25" customHeight="1">
      <c r="A21" s="8"/>
      <c r="B21" s="10" t="s">
        <v>2</v>
      </c>
      <c r="C21" s="94" t="s">
        <v>21</v>
      </c>
      <c r="D21" s="95"/>
      <c r="E21" s="27">
        <v>1</v>
      </c>
      <c r="F21" s="23"/>
      <c r="G21" s="30">
        <f>IF(F21="","",IF(F21&gt;3,3*E21,F21*E21))</f>
      </c>
      <c r="H21" s="5"/>
    </row>
    <row r="22" spans="1:8" s="6" customFormat="1" ht="14.25" customHeight="1">
      <c r="A22" s="8"/>
      <c r="B22" s="12" t="s">
        <v>2</v>
      </c>
      <c r="C22" s="94" t="s">
        <v>13</v>
      </c>
      <c r="D22" s="95"/>
      <c r="E22" s="27">
        <v>2</v>
      </c>
      <c r="F22" s="23"/>
      <c r="G22" s="30">
        <f t="shared" si="0"/>
      </c>
      <c r="H22" s="5"/>
    </row>
    <row r="23" spans="1:8" s="6" customFormat="1" ht="14.25" customHeight="1">
      <c r="A23" s="8"/>
      <c r="B23" s="12" t="s">
        <v>2</v>
      </c>
      <c r="C23" s="94" t="s">
        <v>31</v>
      </c>
      <c r="D23" s="95"/>
      <c r="E23" s="27">
        <v>1</v>
      </c>
      <c r="F23" s="23"/>
      <c r="G23" s="30">
        <f t="shared" si="0"/>
      </c>
      <c r="H23" s="5"/>
    </row>
    <row r="24" spans="1:8" s="6" customFormat="1" ht="14.25" customHeight="1">
      <c r="A24" s="8"/>
      <c r="B24" s="12" t="s">
        <v>2</v>
      </c>
      <c r="C24" s="94" t="s">
        <v>14</v>
      </c>
      <c r="D24" s="95"/>
      <c r="E24" s="27">
        <v>0.5</v>
      </c>
      <c r="F24" s="23"/>
      <c r="G24" s="30">
        <f>IF(F24="","",IF(F24&gt;3,3*E24,F24*E24))</f>
      </c>
      <c r="H24" s="5"/>
    </row>
    <row r="25" spans="1:8" s="6" customFormat="1" ht="24.75" customHeight="1">
      <c r="A25" s="8"/>
      <c r="B25" s="12" t="s">
        <v>2</v>
      </c>
      <c r="C25" s="94" t="s">
        <v>33</v>
      </c>
      <c r="D25" s="114"/>
      <c r="E25" s="27">
        <v>0.5</v>
      </c>
      <c r="F25" s="23"/>
      <c r="G25" s="30">
        <f>IF(F25="","",IF(F25&gt;3,3*E25,F25*E25))</f>
      </c>
      <c r="H25" s="5"/>
    </row>
    <row r="26" spans="1:8" s="6" customFormat="1" ht="14.25" customHeight="1">
      <c r="A26" s="8"/>
      <c r="B26" s="12" t="s">
        <v>2</v>
      </c>
      <c r="C26" s="94" t="s">
        <v>32</v>
      </c>
      <c r="D26" s="113"/>
      <c r="E26" s="27">
        <v>0.5</v>
      </c>
      <c r="F26" s="23"/>
      <c r="G26" s="30">
        <f t="shared" si="0"/>
      </c>
      <c r="H26" s="5"/>
    </row>
    <row r="27" spans="1:8" s="6" customFormat="1" ht="14.25" customHeight="1">
      <c r="A27" s="8"/>
      <c r="B27" s="13" t="s">
        <v>2</v>
      </c>
      <c r="C27" s="105" t="s">
        <v>34</v>
      </c>
      <c r="D27" s="106"/>
      <c r="E27" s="28">
        <v>3</v>
      </c>
      <c r="F27" s="24"/>
      <c r="G27" s="31">
        <f t="shared" si="0"/>
      </c>
      <c r="H27" s="5"/>
    </row>
    <row r="28" spans="1:8" s="6" customFormat="1" ht="15" customHeight="1">
      <c r="A28" s="7"/>
      <c r="B28" s="80" t="s">
        <v>6</v>
      </c>
      <c r="C28" s="81"/>
      <c r="D28" s="81"/>
      <c r="E28" s="81"/>
      <c r="F28" s="81"/>
      <c r="G28" s="39">
        <f>IF(COUNT(G16:G27)=0,"",IF(SUM(G16:G27)&gt;60,60,SUM(G16:G27)))</f>
      </c>
      <c r="H28" s="5"/>
    </row>
    <row r="29" spans="1:8" s="6" customFormat="1" ht="13.5" customHeight="1">
      <c r="A29" s="7"/>
      <c r="B29" s="92" t="s">
        <v>37</v>
      </c>
      <c r="C29" s="93"/>
      <c r="D29" s="93"/>
      <c r="E29" s="93"/>
      <c r="F29" s="93"/>
      <c r="G29" s="93"/>
      <c r="H29" s="5"/>
    </row>
    <row r="30" spans="1:8" ht="8.25" customHeight="1">
      <c r="A30" s="101"/>
      <c r="B30" s="97"/>
      <c r="C30" s="97"/>
      <c r="D30" s="97"/>
      <c r="E30" s="97"/>
      <c r="F30" s="97"/>
      <c r="G30" s="97"/>
      <c r="H30" s="1"/>
    </row>
    <row r="31" spans="1:8" s="6" customFormat="1" ht="15" customHeight="1">
      <c r="A31" s="7"/>
      <c r="B31" s="14" t="s">
        <v>15</v>
      </c>
      <c r="C31" s="109" t="s">
        <v>39</v>
      </c>
      <c r="D31" s="110"/>
      <c r="E31" s="111" t="s">
        <v>3</v>
      </c>
      <c r="F31" s="111" t="s">
        <v>4</v>
      </c>
      <c r="G31" s="82" t="s">
        <v>19</v>
      </c>
      <c r="H31" s="5"/>
    </row>
    <row r="32" spans="1:8" s="6" customFormat="1" ht="16.5" customHeight="1">
      <c r="A32" s="8"/>
      <c r="B32" s="9"/>
      <c r="C32" s="84" t="s">
        <v>35</v>
      </c>
      <c r="D32" s="85"/>
      <c r="E32" s="112"/>
      <c r="F32" s="112"/>
      <c r="G32" s="83"/>
      <c r="H32" s="5"/>
    </row>
    <row r="33" spans="1:8" s="6" customFormat="1" ht="14.25" customHeight="1">
      <c r="A33" s="8"/>
      <c r="B33" s="11" t="s">
        <v>2</v>
      </c>
      <c r="C33" s="107" t="s">
        <v>36</v>
      </c>
      <c r="D33" s="108"/>
      <c r="E33" s="26">
        <v>3</v>
      </c>
      <c r="F33" s="22"/>
      <c r="G33" s="29">
        <f>IF(F33="","",IF(F33&gt;3,3*E33,F33*E33))</f>
      </c>
      <c r="H33" s="5"/>
    </row>
    <row r="34" spans="1:8" s="6" customFormat="1" ht="14.25" customHeight="1">
      <c r="A34" s="8"/>
      <c r="B34" s="12" t="s">
        <v>2</v>
      </c>
      <c r="C34" s="94" t="s">
        <v>38</v>
      </c>
      <c r="D34" s="95"/>
      <c r="E34" s="27">
        <v>2</v>
      </c>
      <c r="F34" s="23"/>
      <c r="G34" s="30">
        <f>IF(F34="","",IF(F34&gt;3,3*E34,F34*E34))</f>
      </c>
      <c r="H34" s="5"/>
    </row>
    <row r="35" spans="1:8" s="6" customFormat="1" ht="14.25" customHeight="1">
      <c r="A35" s="8"/>
      <c r="B35" s="12" t="s">
        <v>2</v>
      </c>
      <c r="C35" s="94" t="s">
        <v>8</v>
      </c>
      <c r="D35" s="95"/>
      <c r="E35" s="27">
        <v>1.5</v>
      </c>
      <c r="F35" s="23"/>
      <c r="G35" s="30">
        <f>IF(F35="","",IF(F35&gt;3,3*E35,F35*E35))</f>
      </c>
      <c r="H35" s="5"/>
    </row>
    <row r="36" spans="1:8" s="6" customFormat="1" ht="14.25" customHeight="1">
      <c r="A36" s="8"/>
      <c r="B36" s="12" t="s">
        <v>2</v>
      </c>
      <c r="C36" s="94" t="s">
        <v>40</v>
      </c>
      <c r="D36" s="95"/>
      <c r="E36" s="27">
        <v>2</v>
      </c>
      <c r="F36" s="23"/>
      <c r="G36" s="30">
        <f>IF(F36="","",IF(F36&gt;3,3*E36,F36*E36))</f>
      </c>
      <c r="H36" s="5"/>
    </row>
    <row r="37" spans="1:8" s="6" customFormat="1" ht="15" customHeight="1">
      <c r="A37" s="7"/>
      <c r="B37" s="80" t="s">
        <v>6</v>
      </c>
      <c r="C37" s="81"/>
      <c r="D37" s="81"/>
      <c r="E37" s="81"/>
      <c r="F37" s="81"/>
      <c r="G37" s="39">
        <f>IF(COUNT(G33:G36)=0,"",IF(SUM(G33:G36)&gt;25,25,SUM(G33:G36)))</f>
      </c>
      <c r="H37" s="5"/>
    </row>
    <row r="38" spans="1:8" s="6" customFormat="1" ht="13.5" customHeight="1">
      <c r="A38" s="7"/>
      <c r="B38" s="92" t="s">
        <v>42</v>
      </c>
      <c r="C38" s="93"/>
      <c r="D38" s="93"/>
      <c r="E38" s="93"/>
      <c r="F38" s="93"/>
      <c r="G38" s="93"/>
      <c r="H38" s="5"/>
    </row>
    <row r="39" spans="1:8" ht="6.75" customHeight="1">
      <c r="A39" s="101"/>
      <c r="B39" s="97"/>
      <c r="C39" s="97"/>
      <c r="D39" s="97"/>
      <c r="E39" s="97"/>
      <c r="F39" s="97"/>
      <c r="G39" s="97"/>
      <c r="H39" s="1"/>
    </row>
    <row r="40" spans="1:8" s="6" customFormat="1" ht="15" customHeight="1">
      <c r="A40" s="7"/>
      <c r="B40" s="15" t="s">
        <v>46</v>
      </c>
      <c r="C40" s="59" t="s">
        <v>47</v>
      </c>
      <c r="D40" s="60"/>
      <c r="E40" s="57"/>
      <c r="F40" s="58"/>
      <c r="G40" s="16" t="s">
        <v>19</v>
      </c>
      <c r="H40" s="5"/>
    </row>
    <row r="41" spans="1:8" s="6" customFormat="1" ht="15" customHeight="1">
      <c r="A41" s="8"/>
      <c r="B41" s="15" t="s">
        <v>2</v>
      </c>
      <c r="C41" s="98" t="s">
        <v>41</v>
      </c>
      <c r="D41" s="99"/>
      <c r="E41" s="99"/>
      <c r="F41" s="100"/>
      <c r="G41" s="32"/>
      <c r="H41" s="5"/>
    </row>
    <row r="42" spans="1:8" ht="6.75" customHeight="1">
      <c r="A42" s="101"/>
      <c r="B42" s="97"/>
      <c r="C42" s="97"/>
      <c r="D42" s="97"/>
      <c r="E42" s="97"/>
      <c r="F42" s="97"/>
      <c r="G42" s="97"/>
      <c r="H42" s="1"/>
    </row>
    <row r="43" spans="1:8" s="6" customFormat="1" ht="15.75" customHeight="1">
      <c r="A43" s="7"/>
      <c r="B43" s="96" t="s">
        <v>5</v>
      </c>
      <c r="C43" s="96"/>
      <c r="D43" s="96"/>
      <c r="E43" s="96"/>
      <c r="F43" s="96"/>
      <c r="G43" s="33">
        <f>IF(COUNT(G13,G28,G37,G41)=0,"",SUM(G13,G28,G37,G41))</f>
      </c>
      <c r="H43" s="5"/>
    </row>
    <row r="44" spans="1:8" s="6" customFormat="1" ht="13.5" customHeight="1">
      <c r="A44" s="7"/>
      <c r="B44" s="92" t="s">
        <v>43</v>
      </c>
      <c r="C44" s="93"/>
      <c r="D44" s="93"/>
      <c r="E44" s="93"/>
      <c r="F44" s="93"/>
      <c r="G44" s="93"/>
      <c r="H44" s="5"/>
    </row>
    <row r="45" spans="1:8" ht="6" customHeight="1">
      <c r="A45" s="97"/>
      <c r="B45" s="97"/>
      <c r="C45" s="97"/>
      <c r="D45" s="97"/>
      <c r="E45" s="97"/>
      <c r="F45" s="97"/>
      <c r="G45" s="97"/>
      <c r="H45" s="1"/>
    </row>
    <row r="46" spans="1:8" ht="15" customHeight="1">
      <c r="A46" s="86" t="s">
        <v>16</v>
      </c>
      <c r="B46" s="87"/>
      <c r="C46" s="87"/>
      <c r="D46" s="87"/>
      <c r="E46" s="87"/>
      <c r="F46" s="87"/>
      <c r="G46" s="88"/>
      <c r="H46" s="1"/>
    </row>
    <row r="47" spans="1:8" ht="87" customHeight="1">
      <c r="A47" s="89"/>
      <c r="B47" s="90"/>
      <c r="C47" s="90"/>
      <c r="D47" s="90"/>
      <c r="E47" s="90"/>
      <c r="F47" s="90"/>
      <c r="G47" s="91"/>
      <c r="H47" s="1"/>
    </row>
    <row r="48" spans="1:8" s="6" customFormat="1" ht="12.75" customHeight="1">
      <c r="A48" s="42"/>
      <c r="B48" s="77" t="s">
        <v>18</v>
      </c>
      <c r="C48" s="78"/>
      <c r="D48" s="78"/>
      <c r="E48" s="77" t="s">
        <v>17</v>
      </c>
      <c r="F48" s="79"/>
      <c r="G48" s="79"/>
      <c r="H48" s="5"/>
    </row>
    <row r="49" spans="1:8" s="6" customFormat="1" ht="33.75" customHeight="1">
      <c r="A49" s="43"/>
      <c r="B49" s="44"/>
      <c r="C49" s="45"/>
      <c r="D49" s="45"/>
      <c r="E49" s="46">
        <f ca="1">TODAY()</f>
        <v>42810</v>
      </c>
      <c r="F49" s="47"/>
      <c r="G49" s="48"/>
      <c r="H49" s="5"/>
    </row>
    <row r="50" spans="1:7" s="3" customFormat="1" ht="26.25" customHeight="1">
      <c r="A50" s="41"/>
      <c r="B50" s="49" t="s">
        <v>45</v>
      </c>
      <c r="C50" s="50"/>
      <c r="D50" s="50"/>
      <c r="E50" s="50"/>
      <c r="F50" s="50"/>
      <c r="G50" s="50"/>
    </row>
    <row r="52" ht="12.75">
      <c r="D52" s="25"/>
    </row>
  </sheetData>
  <sheetProtection password="C029" sheet="1" objects="1" scenarios="1" selectLockedCells="1"/>
  <mergeCells count="59">
    <mergeCell ref="B8:G8"/>
    <mergeCell ref="B5:G5"/>
    <mergeCell ref="B4:G4"/>
    <mergeCell ref="A10:G10"/>
    <mergeCell ref="C31:D31"/>
    <mergeCell ref="C23:D23"/>
    <mergeCell ref="C24:D24"/>
    <mergeCell ref="C25:D25"/>
    <mergeCell ref="C16:D16"/>
    <mergeCell ref="F14:F15"/>
    <mergeCell ref="G14:G15"/>
    <mergeCell ref="C20:D20"/>
    <mergeCell ref="C15:D15"/>
    <mergeCell ref="C33:D33"/>
    <mergeCell ref="C14:D14"/>
    <mergeCell ref="E14:E15"/>
    <mergeCell ref="E31:E32"/>
    <mergeCell ref="F31:F32"/>
    <mergeCell ref="C26:D26"/>
    <mergeCell ref="C17:D17"/>
    <mergeCell ref="B28:F28"/>
    <mergeCell ref="B29:G29"/>
    <mergeCell ref="C21:D21"/>
    <mergeCell ref="A39:G39"/>
    <mergeCell ref="B1:D1"/>
    <mergeCell ref="E1:G1"/>
    <mergeCell ref="C34:D34"/>
    <mergeCell ref="A30:G30"/>
    <mergeCell ref="C22:D22"/>
    <mergeCell ref="C27:D27"/>
    <mergeCell ref="C18:D18"/>
    <mergeCell ref="C19:D19"/>
    <mergeCell ref="C35:D35"/>
    <mergeCell ref="B43:F43"/>
    <mergeCell ref="B44:G44"/>
    <mergeCell ref="A45:G45"/>
    <mergeCell ref="C40:F40"/>
    <mergeCell ref="C41:F41"/>
    <mergeCell ref="A42:G42"/>
    <mergeCell ref="B2:C3"/>
    <mergeCell ref="B48:D48"/>
    <mergeCell ref="E48:G48"/>
    <mergeCell ref="B37:F37"/>
    <mergeCell ref="G31:G32"/>
    <mergeCell ref="C32:D32"/>
    <mergeCell ref="A46:G46"/>
    <mergeCell ref="A47:G47"/>
    <mergeCell ref="B38:G38"/>
    <mergeCell ref="C36:D36"/>
    <mergeCell ref="B49:D49"/>
    <mergeCell ref="E49:G49"/>
    <mergeCell ref="B50:G50"/>
    <mergeCell ref="E2:G3"/>
    <mergeCell ref="B12:G12"/>
    <mergeCell ref="C13:F13"/>
    <mergeCell ref="B11:F11"/>
    <mergeCell ref="B9:G9"/>
    <mergeCell ref="B6:G6"/>
    <mergeCell ref="B7:G7"/>
  </mergeCells>
  <dataValidations count="4">
    <dataValidation type="whole" allowBlank="1" showInputMessage="1" showErrorMessage="1" prompt="digitar a quantidade do item entre 0 e 3" error="A quantidade máxima a ser contabilizada para cada item é 3" sqref="F16:F17 F19:F27">
      <formula1>0</formula1>
      <formula2>3</formula2>
    </dataValidation>
    <dataValidation type="whole" allowBlank="1" showInputMessage="1" showErrorMessage="1" prompt="digitar uma quantidade entre 0 e 3" error="A quantidade máxima a ser contabilizada para cada item é 3" sqref="F33:F36 F18">
      <formula1>0</formula1>
      <formula2>3</formula2>
    </dataValidation>
    <dataValidation type="list" allowBlank="1" showInputMessage="1" showErrorMessage="1" prompt="digitar 3  para 40h e 5 para DE" error="Digite 5 para 40h ou 10 para DE" sqref="G41">
      <formula1>"3, 5"</formula1>
    </dataValidation>
    <dataValidation type="list" allowBlank="1" showInputMessage="1" showErrorMessage="1" prompt="digitar 6 para mestre ou 10 para doutor" error="A quantidade máxima a ser contabilizada para cada item é 3" sqref="G13">
      <formula1>"6, 10"</formula1>
    </dataValidation>
  </dataValidations>
  <printOptions/>
  <pageMargins left="0.7086614173228347" right="0.4330708661417323" top="0.7874015748031497" bottom="0.5905511811023623" header="0.31496062992125984" footer="0.31496062992125984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ruberley</dc:creator>
  <cp:keywords/>
  <dc:description/>
  <cp:lastModifiedBy>R</cp:lastModifiedBy>
  <cp:lastPrinted>2016-04-11T15:40:31Z</cp:lastPrinted>
  <dcterms:created xsi:type="dcterms:W3CDTF">2014-07-30T18:29:15Z</dcterms:created>
  <dcterms:modified xsi:type="dcterms:W3CDTF">2017-03-16T21:52:07Z</dcterms:modified>
  <cp:category/>
  <cp:version/>
  <cp:contentType/>
  <cp:contentStatus/>
</cp:coreProperties>
</file>